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F96" i="2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5"/>
  <c r="G105"/>
  <c r="H105"/>
  <c r="F106"/>
  <c r="G106"/>
  <c r="H106"/>
  <c r="F107"/>
  <c r="G107"/>
  <c r="H107"/>
  <c r="F108"/>
  <c r="G108"/>
  <c r="H108"/>
  <c r="F109"/>
  <c r="G109"/>
  <c r="H109"/>
  <c r="F111"/>
  <c r="G111"/>
  <c r="H111"/>
  <c r="F112"/>
  <c r="G112"/>
  <c r="H112"/>
  <c r="F113"/>
  <c r="G113"/>
  <c r="H113"/>
  <c r="F115"/>
  <c r="G115"/>
  <c r="H115"/>
  <c r="F116"/>
  <c r="G116"/>
  <c r="H116"/>
  <c r="F119"/>
  <c r="G119"/>
  <c r="H119"/>
  <c r="F120"/>
  <c r="F117" s="1"/>
  <c r="G120"/>
  <c r="G117" s="1"/>
  <c r="H120"/>
  <c r="H117" s="1"/>
  <c r="E96"/>
  <c r="E97"/>
  <c r="E98"/>
  <c r="E99"/>
  <c r="E100"/>
  <c r="E101"/>
  <c r="E102"/>
  <c r="E103"/>
  <c r="E105"/>
  <c r="E106"/>
  <c r="E107"/>
  <c r="E108"/>
  <c r="E109"/>
  <c r="E111"/>
  <c r="E112"/>
  <c r="E113"/>
  <c r="E115"/>
  <c r="E116"/>
  <c r="E119"/>
  <c r="E120"/>
  <c r="E117" s="1"/>
</calcChain>
</file>

<file path=xl/sharedStrings.xml><?xml version="1.0" encoding="utf-8"?>
<sst xmlns="http://schemas.openxmlformats.org/spreadsheetml/2006/main" count="271" uniqueCount="205">
  <si>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</si>
  <si>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</si>
  <si>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</si>
  <si>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</si>
  <si>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</si>
  <si>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</si>
  <si>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</si>
  <si>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</si>
  <si>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</si>
  <si>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</si>
  <si>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</si>
  <si>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</si>
  <si>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</si>
  <si>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</si>
  <si>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</si>
  <si>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</si>
  <si>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</si>
  <si>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</si>
  <si>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</si>
  <si>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</si>
  <si>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</si>
  <si>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</si>
  <si>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</si>
  <si>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</si>
  <si>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</si>
  <si>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</si>
  <si>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</si>
  <si>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</si>
  <si>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</si>
  <si>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</si>
  <si>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</si>
  <si>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</si>
  <si>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</si>
  <si>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</si>
  <si>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</si>
  <si>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</si>
  <si>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</si>
  <si>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</si>
  <si>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</si>
  <si>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</si>
  <si>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</si>
  <si>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</si>
  <si>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</si>
  <si>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</si>
  <si>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</si>
  <si>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</si>
  <si>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</si>
  <si>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</si>
  <si>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</si>
  <si>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</si>
  <si>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</si>
  <si>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</si>
  <si>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</si>
  <si>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</si>
  <si>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</si>
  <si>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</si>
  <si>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</si>
  <si>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</si>
  <si>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</si>
  <si>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</si>
  <si>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</si>
  <si>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</si>
  <si>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</si>
  <si>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</si>
  <si>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</si>
  <si>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</si>
  <si>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</si>
  <si>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</si>
  <si>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</si>
  <si>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</si>
  <si>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</si>
  <si>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</si>
  <si>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</si>
  <si>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</si>
  <si>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</si>
  <si>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</si>
  <si>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</si>
  <si>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</si>
  <si>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</si>
  <si>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</si>
  <si>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</si>
  <si>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</si>
  <si>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</si>
  <si>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</si>
  <si>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</si>
  <si>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</si>
  <si>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</si>
  <si>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</si>
  <si>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</si>
  <si>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</si>
  <si>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</si>
  <si>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</si>
  <si>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</si>
  <si>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</si>
  <si>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</si>
  <si>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</si>
  <si>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</si>
  <si>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</si>
  <si>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</si>
  <si>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</si>
  <si>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</si>
  <si>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</si>
  <si>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</si>
  <si>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</si>
  <si>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</si>
  <si>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</si>
  <si>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</si>
  <si>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</si>
  <si>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</si>
  <si>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</si>
  <si>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</si>
  <si>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</si>
  <si>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</si>
  <si>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</si>
  <si>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</si>
  <si>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</si>
  <si>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</si>
  <si>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</si>
  <si>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</si>
  <si>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</si>
  <si>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</si>
  <si>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</si>
  <si>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</si>
  <si>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</si>
  <si>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</si>
  <si>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</si>
  <si>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</si>
  <si>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</si>
  <si>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</si>
  <si>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</si>
  <si>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</si>
  <si>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</si>
  <si>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</si>
  <si>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</si>
  <si>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</si>
  <si>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</si>
  <si>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</si>
  <si>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</si>
  <si>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</si>
  <si>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</si>
  <si>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</si>
  <si>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</si>
  <si>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</si>
  <si>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</si>
  <si>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</si>
  <si>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</si>
  <si>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</si>
  <si>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</si>
  <si>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</si>
  <si>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</si>
  <si>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</si>
  <si>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</si>
  <si>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</si>
  <si>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</si>
  <si>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</si>
  <si>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</si>
  <si>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</si>
  <si>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</si>
  <si>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</si>
  <si>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</si>
  <si>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</si>
  <si>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</si>
  <si>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</si>
  <si>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</si>
  <si>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</si>
  <si>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</si>
  <si>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</si>
  <si>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</si>
  <si>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</si>
  <si>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</si>
  <si>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</si>
  <si>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</si>
  <si>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</si>
  <si>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</si>
  <si>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</si>
  <si>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</si>
  <si>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</si>
  <si>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</si>
  <si>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</si>
  <si>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</si>
  <si>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</si>
  <si>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</si>
  <si>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</si>
  <si>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</si>
  <si>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</si>
  <si>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</si>
  <si>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</si>
  <si>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</si>
  <si>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</si>
  <si>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</si>
  <si>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</si>
  <si>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</si>
  <si>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</si>
  <si>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</si>
  <si>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</si>
  <si>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</si>
  <si>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</si>
  <si>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</si>
  <si>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</si>
  <si>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</si>
  <si>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</si>
  <si>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</si>
  <si>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الجنوب لصناعة الفلاتر</t>
  </si>
  <si>
    <t>AL-JANUOB FILTERS MANUFACTURING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</si>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</sst>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8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88" sqref="E88:E9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141024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0.92</v>
      </c>
      <c r="F6" s="13">
        <v>0.81</v>
      </c>
      <c r="G6" s="13">
        <v>0.74</v>
      </c>
      <c r="H6" s="13">
        <v>2.1</v>
      </c>
      <c r="I6" s="4" t="s">
        <v>139</v>
      </c>
    </row>
    <row r="7" spans="4:9" ht="20.100000000000001" customHeight="1">
      <c r="D7" s="10" t="s">
        <v>126</v>
      </c>
      <c r="E7" s="14">
        <v>7344.64</v>
      </c>
      <c r="F7" s="14">
        <v>15187.06</v>
      </c>
      <c r="G7" s="14">
        <v>3250121.7</v>
      </c>
      <c r="H7" s="14">
        <v>6764.35</v>
      </c>
      <c r="I7" s="4" t="s">
        <v>140</v>
      </c>
    </row>
    <row r="8" spans="4:9" ht="20.100000000000001" customHeight="1">
      <c r="D8" s="10" t="s">
        <v>25</v>
      </c>
      <c r="E8" s="14">
        <v>8707</v>
      </c>
      <c r="F8" s="14">
        <v>18363</v>
      </c>
      <c r="G8" s="14">
        <v>2998227</v>
      </c>
      <c r="H8" s="14">
        <v>3105</v>
      </c>
      <c r="I8" s="4" t="s">
        <v>1</v>
      </c>
    </row>
    <row r="9" spans="4:9" ht="20.100000000000001" customHeight="1">
      <c r="D9" s="10" t="s">
        <v>26</v>
      </c>
      <c r="E9" s="14">
        <v>47</v>
      </c>
      <c r="F9" s="14">
        <v>201</v>
      </c>
      <c r="G9" s="14">
        <v>367</v>
      </c>
      <c r="H9" s="14">
        <v>67</v>
      </c>
      <c r="I9" s="4" t="s">
        <v>2</v>
      </c>
    </row>
    <row r="10" spans="4:9" ht="20.100000000000001" customHeight="1">
      <c r="D10" s="10" t="s">
        <v>27</v>
      </c>
      <c r="E10" s="14">
        <v>1886153</v>
      </c>
      <c r="F10" s="14">
        <v>1886153</v>
      </c>
      <c r="G10" s="14">
        <v>1886153</v>
      </c>
      <c r="H10" s="14">
        <v>1886153</v>
      </c>
      <c r="I10" s="4" t="s">
        <v>24</v>
      </c>
    </row>
    <row r="11" spans="4:9" ht="20.100000000000001" customHeight="1">
      <c r="D11" s="10" t="s">
        <v>127</v>
      </c>
      <c r="E11" s="14">
        <v>1735260.76</v>
      </c>
      <c r="F11" s="14">
        <v>1527783.93</v>
      </c>
      <c r="G11" s="14">
        <v>1395753.22</v>
      </c>
      <c r="H11" s="14">
        <v>3960921.3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 t="s">
        <v>204</v>
      </c>
      <c r="F16" s="56">
        <v>165664</v>
      </c>
      <c r="G16" s="56">
        <v>117310</v>
      </c>
      <c r="H16" s="56">
        <v>145794</v>
      </c>
      <c r="I16" s="3" t="s">
        <v>58</v>
      </c>
    </row>
    <row r="17" spans="4:9" ht="20.100000000000001" customHeight="1">
      <c r="D17" s="10" t="s">
        <v>128</v>
      </c>
      <c r="E17" s="57" t="s">
        <v>204</v>
      </c>
      <c r="F17" s="57">
        <v>363603</v>
      </c>
      <c r="G17" s="57">
        <v>461485</v>
      </c>
      <c r="H17" s="57">
        <v>621463</v>
      </c>
      <c r="I17" s="4" t="s">
        <v>59</v>
      </c>
    </row>
    <row r="18" spans="4:9" ht="20.100000000000001" customHeight="1">
      <c r="D18" s="19" t="s">
        <v>178</v>
      </c>
      <c r="E18" s="60" t="s">
        <v>204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 t="s">
        <v>204</v>
      </c>
      <c r="F19" s="57">
        <v>29214</v>
      </c>
      <c r="G19" s="57">
        <v>38261</v>
      </c>
      <c r="H19" s="57">
        <v>62881</v>
      </c>
      <c r="I19" s="4" t="s">
        <v>169</v>
      </c>
    </row>
    <row r="20" spans="4:9" ht="20.100000000000001" customHeight="1">
      <c r="D20" s="19" t="s">
        <v>180</v>
      </c>
      <c r="E20" s="60" t="s">
        <v>204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 t="s">
        <v>204</v>
      </c>
      <c r="F21" s="57">
        <v>535850</v>
      </c>
      <c r="G21" s="57">
        <v>631398</v>
      </c>
      <c r="H21" s="57">
        <v>818131</v>
      </c>
      <c r="I21" s="4" t="s">
        <v>171</v>
      </c>
    </row>
    <row r="22" spans="4:9" ht="20.100000000000001" customHeight="1">
      <c r="D22" s="19" t="s">
        <v>182</v>
      </c>
      <c r="E22" s="57" t="s">
        <v>204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 t="s">
        <v>204</v>
      </c>
      <c r="F23" s="57">
        <v>1149886</v>
      </c>
      <c r="G23" s="57">
        <v>1320031</v>
      </c>
      <c r="H23" s="57">
        <v>1763601</v>
      </c>
      <c r="I23" s="4" t="s">
        <v>60</v>
      </c>
    </row>
    <row r="24" spans="4:9" ht="20.100000000000001" customHeight="1">
      <c r="D24" s="10" t="s">
        <v>98</v>
      </c>
      <c r="E24" s="57" t="s">
        <v>204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 t="s">
        <v>204</v>
      </c>
      <c r="F25" s="57">
        <v>890222</v>
      </c>
      <c r="G25" s="57">
        <v>1019160</v>
      </c>
      <c r="H25" s="57">
        <v>1126608</v>
      </c>
      <c r="I25" s="4" t="s">
        <v>173</v>
      </c>
    </row>
    <row r="26" spans="4:9" ht="20.100000000000001" customHeight="1">
      <c r="D26" s="10" t="s">
        <v>183</v>
      </c>
      <c r="E26" s="57" t="s">
        <v>204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 t="s">
        <v>204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 t="s">
        <v>204</v>
      </c>
      <c r="F28" s="57">
        <v>890222</v>
      </c>
      <c r="G28" s="57">
        <v>1019160</v>
      </c>
      <c r="H28" s="57">
        <v>1126608</v>
      </c>
      <c r="I28" s="4" t="s">
        <v>175</v>
      </c>
    </row>
    <row r="29" spans="4:9" ht="20.100000000000001" customHeight="1">
      <c r="D29" s="10" t="s">
        <v>72</v>
      </c>
      <c r="E29" s="57" t="s">
        <v>204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 t="s">
        <v>204</v>
      </c>
      <c r="F30" s="58">
        <v>2040108</v>
      </c>
      <c r="G30" s="58">
        <v>2339191</v>
      </c>
      <c r="H30" s="58">
        <v>2890209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 t="s">
        <v>204</v>
      </c>
      <c r="F35" s="56">
        <v>560067</v>
      </c>
      <c r="G35" s="56">
        <v>130260</v>
      </c>
      <c r="H35" s="56">
        <v>141324</v>
      </c>
      <c r="I35" s="3" t="s">
        <v>150</v>
      </c>
    </row>
    <row r="36" spans="4:9" ht="20.100000000000001" customHeight="1">
      <c r="D36" s="10" t="s">
        <v>101</v>
      </c>
      <c r="E36" s="57" t="s">
        <v>204</v>
      </c>
      <c r="F36" s="57">
        <v>1000</v>
      </c>
      <c r="G36" s="57">
        <v>210698</v>
      </c>
      <c r="H36" s="57">
        <v>268892</v>
      </c>
      <c r="I36" s="4" t="s">
        <v>151</v>
      </c>
    </row>
    <row r="37" spans="4:9" ht="20.100000000000001" customHeight="1">
      <c r="D37" s="10" t="s">
        <v>102</v>
      </c>
      <c r="E37" s="57" t="s">
        <v>204</v>
      </c>
      <c r="F37" s="57">
        <v>152953</v>
      </c>
      <c r="G37" s="57">
        <v>267949</v>
      </c>
      <c r="H37" s="57">
        <v>261800</v>
      </c>
      <c r="I37" s="4" t="s">
        <v>84</v>
      </c>
    </row>
    <row r="38" spans="4:9" ht="20.100000000000001" customHeight="1">
      <c r="D38" s="10" t="s">
        <v>103</v>
      </c>
      <c r="E38" s="57" t="s">
        <v>204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 t="s">
        <v>204</v>
      </c>
      <c r="F39" s="57">
        <v>1016023</v>
      </c>
      <c r="G39" s="57">
        <v>1223063</v>
      </c>
      <c r="H39" s="57">
        <v>902766</v>
      </c>
      <c r="I39" s="4" t="s">
        <v>86</v>
      </c>
    </row>
    <row r="40" spans="4:9" ht="20.100000000000001" customHeight="1">
      <c r="D40" s="10" t="s">
        <v>105</v>
      </c>
      <c r="E40" s="57" t="s">
        <v>204</v>
      </c>
      <c r="F40" s="57">
        <v>516000</v>
      </c>
      <c r="G40" s="57">
        <v>0</v>
      </c>
      <c r="H40" s="57">
        <v>120146</v>
      </c>
      <c r="I40" s="4" t="s">
        <v>152</v>
      </c>
    </row>
    <row r="41" spans="4:9" ht="20.100000000000001" customHeight="1">
      <c r="D41" s="10" t="s">
        <v>108</v>
      </c>
      <c r="E41" s="57" t="s">
        <v>204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 t="s">
        <v>204</v>
      </c>
      <c r="F42" s="57">
        <v>0</v>
      </c>
      <c r="G42" s="57">
        <v>122051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 t="s">
        <v>204</v>
      </c>
      <c r="F43" s="58">
        <v>1532023</v>
      </c>
      <c r="G43" s="58">
        <v>1345114</v>
      </c>
      <c r="H43" s="58">
        <v>1022912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 t="s">
        <v>204</v>
      </c>
      <c r="F46" s="56">
        <v>1886153</v>
      </c>
      <c r="G46" s="56">
        <v>1886153</v>
      </c>
      <c r="H46" s="56">
        <v>1886153</v>
      </c>
      <c r="I46" s="3" t="s">
        <v>5</v>
      </c>
    </row>
    <row r="47" spans="4:9" ht="20.100000000000001" customHeight="1">
      <c r="D47" s="10" t="s">
        <v>31</v>
      </c>
      <c r="E47" s="57" t="s">
        <v>204</v>
      </c>
      <c r="F47" s="57">
        <v>1886153</v>
      </c>
      <c r="G47" s="57">
        <v>1886153</v>
      </c>
      <c r="H47" s="57">
        <v>1886153</v>
      </c>
      <c r="I47" s="4" t="s">
        <v>6</v>
      </c>
    </row>
    <row r="48" spans="4:9" ht="20.100000000000001" customHeight="1">
      <c r="D48" s="10" t="s">
        <v>130</v>
      </c>
      <c r="E48" s="57" t="s">
        <v>204</v>
      </c>
      <c r="F48" s="57">
        <v>1886153</v>
      </c>
      <c r="G48" s="57">
        <v>1886153</v>
      </c>
      <c r="H48" s="57">
        <v>1886153</v>
      </c>
      <c r="I48" s="4" t="s">
        <v>7</v>
      </c>
    </row>
    <row r="49" spans="4:9" ht="20.100000000000001" customHeight="1">
      <c r="D49" s="10" t="s">
        <v>73</v>
      </c>
      <c r="E49" s="57" t="s">
        <v>204</v>
      </c>
      <c r="F49" s="57">
        <v>115116</v>
      </c>
      <c r="G49" s="57">
        <v>115116</v>
      </c>
      <c r="H49" s="57">
        <v>115116</v>
      </c>
      <c r="I49" s="4" t="s">
        <v>61</v>
      </c>
    </row>
    <row r="50" spans="4:9" ht="20.100000000000001" customHeight="1">
      <c r="D50" s="10" t="s">
        <v>32</v>
      </c>
      <c r="E50" s="57" t="s">
        <v>204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 t="s">
        <v>204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 t="s">
        <v>204</v>
      </c>
      <c r="F52" s="57">
        <v>92882</v>
      </c>
      <c r="G52" s="57">
        <v>92882</v>
      </c>
      <c r="H52" s="57">
        <v>92882</v>
      </c>
      <c r="I52" s="4" t="s">
        <v>154</v>
      </c>
    </row>
    <row r="53" spans="4:9" ht="20.100000000000001" customHeight="1">
      <c r="D53" s="10" t="s">
        <v>35</v>
      </c>
      <c r="E53" s="57" t="s">
        <v>204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 t="s">
        <v>204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 t="s">
        <v>204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 t="s">
        <v>204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 t="s">
        <v>204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 t="s">
        <v>204</v>
      </c>
      <c r="F58" s="57">
        <v>-1586066</v>
      </c>
      <c r="G58" s="57">
        <v>-1100074</v>
      </c>
      <c r="H58" s="57">
        <v>-226854</v>
      </c>
      <c r="I58" s="4" t="s">
        <v>155</v>
      </c>
    </row>
    <row r="59" spans="4:9" ht="20.100000000000001" customHeight="1">
      <c r="D59" s="10" t="s">
        <v>38</v>
      </c>
      <c r="E59" s="57" t="s">
        <v>204</v>
      </c>
      <c r="F59" s="57">
        <v>508085</v>
      </c>
      <c r="G59" s="57">
        <v>994077</v>
      </c>
      <c r="H59" s="57">
        <v>1867297</v>
      </c>
      <c r="I59" s="4" t="s">
        <v>14</v>
      </c>
    </row>
    <row r="60" spans="4:9" ht="20.100000000000001" customHeight="1">
      <c r="D60" s="42" t="s">
        <v>185</v>
      </c>
      <c r="E60" s="57" t="s">
        <v>204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 t="s">
        <v>204</v>
      </c>
      <c r="F61" s="58">
        <v>2040108</v>
      </c>
      <c r="G61" s="58">
        <v>2339191</v>
      </c>
      <c r="H61" s="58">
        <v>2890209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 t="s">
        <v>204</v>
      </c>
      <c r="F65" s="56">
        <v>387329</v>
      </c>
      <c r="G65" s="56">
        <v>599054</v>
      </c>
      <c r="H65" s="56">
        <v>920891</v>
      </c>
      <c r="I65" s="3" t="s">
        <v>88</v>
      </c>
    </row>
    <row r="66" spans="4:9" ht="20.100000000000001" customHeight="1">
      <c r="D66" s="10" t="s">
        <v>110</v>
      </c>
      <c r="E66" s="57" t="s">
        <v>204</v>
      </c>
      <c r="F66" s="57">
        <v>662358</v>
      </c>
      <c r="G66" s="57">
        <v>749475</v>
      </c>
      <c r="H66" s="57">
        <v>911417</v>
      </c>
      <c r="I66" s="4" t="s">
        <v>89</v>
      </c>
    </row>
    <row r="67" spans="4:9" ht="20.100000000000001" customHeight="1">
      <c r="D67" s="10" t="s">
        <v>132</v>
      </c>
      <c r="E67" s="57" t="s">
        <v>204</v>
      </c>
      <c r="F67" s="57">
        <v>-275029</v>
      </c>
      <c r="G67" s="57">
        <v>-150421</v>
      </c>
      <c r="H67" s="57">
        <v>9474</v>
      </c>
      <c r="I67" s="4" t="s">
        <v>90</v>
      </c>
    </row>
    <row r="68" spans="4:9" ht="20.100000000000001" customHeight="1">
      <c r="D68" s="10" t="s">
        <v>111</v>
      </c>
      <c r="E68" s="57" t="s">
        <v>204</v>
      </c>
      <c r="F68" s="57">
        <v>118063</v>
      </c>
      <c r="G68" s="57">
        <v>156300</v>
      </c>
      <c r="H68" s="57">
        <v>158222</v>
      </c>
      <c r="I68" s="4" t="s">
        <v>91</v>
      </c>
    </row>
    <row r="69" spans="4:9" ht="20.100000000000001" customHeight="1">
      <c r="D69" s="10" t="s">
        <v>112</v>
      </c>
      <c r="E69" s="57" t="s">
        <v>204</v>
      </c>
      <c r="F69" s="57">
        <v>49639</v>
      </c>
      <c r="G69" s="57">
        <v>52548</v>
      </c>
      <c r="H69" s="57">
        <v>55629</v>
      </c>
      <c r="I69" s="4" t="s">
        <v>92</v>
      </c>
    </row>
    <row r="70" spans="4:9" ht="20.100000000000001" customHeight="1">
      <c r="D70" s="10" t="s">
        <v>113</v>
      </c>
      <c r="E70" s="57" t="s">
        <v>204</v>
      </c>
      <c r="F70" s="57">
        <v>134414</v>
      </c>
      <c r="G70" s="57">
        <v>140532</v>
      </c>
      <c r="H70" s="57">
        <v>148133</v>
      </c>
      <c r="I70" s="4" t="s">
        <v>93</v>
      </c>
    </row>
    <row r="71" spans="4:9" ht="20.100000000000001" customHeight="1">
      <c r="D71" s="10" t="s">
        <v>114</v>
      </c>
      <c r="E71" s="57" t="s">
        <v>204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 t="s">
        <v>204</v>
      </c>
      <c r="F72" s="57">
        <v>-442731</v>
      </c>
      <c r="G72" s="57">
        <v>-359269</v>
      </c>
      <c r="H72" s="57">
        <v>-204377</v>
      </c>
      <c r="I72" s="4" t="s">
        <v>95</v>
      </c>
    </row>
    <row r="73" spans="4:9" ht="20.100000000000001" customHeight="1">
      <c r="D73" s="10" t="s">
        <v>116</v>
      </c>
      <c r="E73" s="57" t="s">
        <v>204</v>
      </c>
      <c r="F73" s="57">
        <v>38259</v>
      </c>
      <c r="G73" s="57">
        <v>7416</v>
      </c>
      <c r="H73" s="57">
        <v>5965</v>
      </c>
      <c r="I73" s="4" t="s">
        <v>63</v>
      </c>
    </row>
    <row r="74" spans="4:9" ht="20.100000000000001" customHeight="1">
      <c r="D74" s="10" t="s">
        <v>117</v>
      </c>
      <c r="E74" s="57" t="s">
        <v>204</v>
      </c>
      <c r="F74" s="57">
        <v>0</v>
      </c>
      <c r="G74" s="57">
        <v>248508</v>
      </c>
      <c r="H74" s="57">
        <v>122144</v>
      </c>
      <c r="I74" s="4" t="s">
        <v>64</v>
      </c>
    </row>
    <row r="75" spans="4:9" ht="20.100000000000001" customHeight="1">
      <c r="D75" s="10" t="s">
        <v>123</v>
      </c>
      <c r="E75" s="57" t="s">
        <v>204</v>
      </c>
      <c r="F75" s="57">
        <v>-404472</v>
      </c>
      <c r="G75" s="57">
        <v>-600361</v>
      </c>
      <c r="H75" s="57">
        <v>-320556</v>
      </c>
      <c r="I75" s="4" t="s">
        <v>96</v>
      </c>
    </row>
    <row r="76" spans="4:9" ht="20.100000000000001" customHeight="1">
      <c r="D76" s="10" t="s">
        <v>118</v>
      </c>
      <c r="E76" s="57" t="s">
        <v>204</v>
      </c>
      <c r="F76" s="57">
        <v>81520</v>
      </c>
      <c r="G76" s="57">
        <v>77859</v>
      </c>
      <c r="H76" s="57">
        <v>73175</v>
      </c>
      <c r="I76" s="4" t="s">
        <v>97</v>
      </c>
    </row>
    <row r="77" spans="4:9" ht="20.100000000000001" customHeight="1">
      <c r="D77" s="10" t="s">
        <v>190</v>
      </c>
      <c r="E77" s="57" t="s">
        <v>204</v>
      </c>
      <c r="F77" s="57">
        <v>-485992</v>
      </c>
      <c r="G77" s="57">
        <v>-678220</v>
      </c>
      <c r="H77" s="57">
        <v>-393731</v>
      </c>
      <c r="I77" s="50" t="s">
        <v>199</v>
      </c>
    </row>
    <row r="78" spans="4:9" ht="20.100000000000001" customHeight="1">
      <c r="D78" s="10" t="s">
        <v>157</v>
      </c>
      <c r="E78" s="57" t="s">
        <v>204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 t="s">
        <v>204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 t="s">
        <v>204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 t="s">
        <v>204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 t="s">
        <v>204</v>
      </c>
      <c r="F82" s="57">
        <v>-485992</v>
      </c>
      <c r="G82" s="57">
        <v>-678220</v>
      </c>
      <c r="H82" s="57">
        <v>-393731</v>
      </c>
      <c r="I82" s="50" t="s">
        <v>186</v>
      </c>
    </row>
    <row r="83" spans="4:9" ht="20.100000000000001" customHeight="1">
      <c r="D83" s="10" t="s">
        <v>185</v>
      </c>
      <c r="E83" s="57" t="s">
        <v>204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 t="s">
        <v>204</v>
      </c>
      <c r="F84" s="58">
        <v>-485992</v>
      </c>
      <c r="G84" s="58">
        <v>-678220</v>
      </c>
      <c r="H84" s="58">
        <v>-393731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 t="s">
        <v>204</v>
      </c>
      <c r="F88" s="56">
        <v>117310</v>
      </c>
      <c r="G88" s="56">
        <v>145794</v>
      </c>
      <c r="H88" s="56">
        <v>18445</v>
      </c>
      <c r="I88" s="3" t="s">
        <v>16</v>
      </c>
    </row>
    <row r="89" spans="4:9" ht="20.100000000000001" customHeight="1">
      <c r="D89" s="10" t="s">
        <v>43</v>
      </c>
      <c r="E89" s="57" t="s">
        <v>204</v>
      </c>
      <c r="F89" s="57">
        <v>-37540</v>
      </c>
      <c r="G89" s="57">
        <v>-86139</v>
      </c>
      <c r="H89" s="57">
        <v>208076</v>
      </c>
      <c r="I89" s="4" t="s">
        <v>17</v>
      </c>
    </row>
    <row r="90" spans="4:9" ht="20.100000000000001" customHeight="1">
      <c r="D90" s="10" t="s">
        <v>44</v>
      </c>
      <c r="E90" s="57" t="s">
        <v>204</v>
      </c>
      <c r="F90" s="57">
        <v>-2176</v>
      </c>
      <c r="G90" s="57">
        <v>-33084</v>
      </c>
      <c r="H90" s="57">
        <v>-56397</v>
      </c>
      <c r="I90" s="4" t="s">
        <v>18</v>
      </c>
    </row>
    <row r="91" spans="4:9" ht="20.100000000000001" customHeight="1">
      <c r="D91" s="10" t="s">
        <v>45</v>
      </c>
      <c r="E91" s="57" t="s">
        <v>204</v>
      </c>
      <c r="F91" s="57">
        <v>88070</v>
      </c>
      <c r="G91" s="57">
        <v>90739</v>
      </c>
      <c r="H91" s="57">
        <v>-24330</v>
      </c>
      <c r="I91" s="4" t="s">
        <v>19</v>
      </c>
    </row>
    <row r="92" spans="4:9" ht="20.100000000000001" customHeight="1">
      <c r="D92" s="21" t="s">
        <v>47</v>
      </c>
      <c r="E92" s="58" t="s">
        <v>204</v>
      </c>
      <c r="F92" s="58">
        <v>165664</v>
      </c>
      <c r="G92" s="58">
        <v>117310</v>
      </c>
      <c r="H92" s="58">
        <v>145794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0.46162745015913342</v>
      </c>
      <c r="F96" s="22">
        <f>+F8*100/F10</f>
        <v>0.97356895225360829</v>
      </c>
      <c r="G96" s="22">
        <f>+G8*100/G10</f>
        <v>158.95990410109891</v>
      </c>
      <c r="H96" s="22">
        <f>+H8*100/H10</f>
        <v>0.16462079163249216</v>
      </c>
      <c r="I96" s="3" t="s">
        <v>22</v>
      </c>
    </row>
    <row r="97" spans="1:15" ht="20.100000000000001" customHeight="1">
      <c r="D97" s="10" t="s">
        <v>49</v>
      </c>
      <c r="E97" s="13" t="e">
        <f>+E84/E10</f>
        <v>#VALUE!</v>
      </c>
      <c r="F97" s="13">
        <f>+F84/F10</f>
        <v>-0.25766308459600046</v>
      </c>
      <c r="G97" s="13">
        <f>+G84/G10</f>
        <v>-0.35957846473748417</v>
      </c>
      <c r="H97" s="13">
        <f>+H84/H10</f>
        <v>-0.20874817684461441</v>
      </c>
      <c r="I97" s="4" t="s">
        <v>23</v>
      </c>
    </row>
    <row r="98" spans="1:15" ht="20.100000000000001" customHeight="1">
      <c r="D98" s="10" t="s">
        <v>50</v>
      </c>
      <c r="E98" s="13" t="e">
        <f>+E55/E10</f>
        <v>#VALUE!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 t="e">
        <f>+E59/E10</f>
        <v>#VALUE!</v>
      </c>
      <c r="F99" s="13">
        <f>+F59/F10</f>
        <v>0.2693763443368592</v>
      </c>
      <c r="G99" s="13">
        <f>+G59/G10</f>
        <v>0.5270394289328596</v>
      </c>
      <c r="H99" s="13">
        <f>+H59/H10</f>
        <v>0.99000293189364807</v>
      </c>
      <c r="I99" s="4" t="s">
        <v>160</v>
      </c>
    </row>
    <row r="100" spans="1:15" ht="20.100000000000001" customHeight="1">
      <c r="D100" s="10" t="s">
        <v>52</v>
      </c>
      <c r="E100" s="13" t="e">
        <f>+E11/E84</f>
        <v>#VALUE!</v>
      </c>
      <c r="F100" s="13">
        <f>+F11/F84</f>
        <v>-3.1436400804951519</v>
      </c>
      <c r="G100" s="13">
        <f>+G11/G84</f>
        <v>-2.0579652914983337</v>
      </c>
      <c r="H100" s="13">
        <f>+H11/H84</f>
        <v>-10.059968100048001</v>
      </c>
      <c r="I100" s="4" t="s">
        <v>145</v>
      </c>
    </row>
    <row r="101" spans="1:15" ht="20.100000000000001" customHeight="1">
      <c r="D101" s="10" t="s">
        <v>53</v>
      </c>
      <c r="E101" s="13" t="e">
        <f>+E55*100/E11</f>
        <v>#VALUE!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 t="e">
        <f>+E55*100/E84</f>
        <v>#VALUE!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 t="e">
        <f>+E11/E59</f>
        <v>#VALUE!</v>
      </c>
      <c r="F103" s="23">
        <f>+F11/F59</f>
        <v>3.0069455504492359</v>
      </c>
      <c r="G103" s="23">
        <f>+G11/G59</f>
        <v>1.4040695237894045</v>
      </c>
      <c r="H103" s="23">
        <f>+H11/H59</f>
        <v>2.1212058392424984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 t="e">
        <f>+E67*100/E65</f>
        <v>#VALUE!</v>
      </c>
      <c r="F105" s="30">
        <f>+F67*100/F65</f>
        <v>-71.006560314358083</v>
      </c>
      <c r="G105" s="30">
        <f>+G67*100/G65</f>
        <v>-25.109756382563173</v>
      </c>
      <c r="H105" s="30">
        <f>+H67*100/H65</f>
        <v>1.0287862515759194</v>
      </c>
      <c r="I105" s="3" t="s">
        <v>122</v>
      </c>
    </row>
    <row r="106" spans="1:15" ht="20.100000000000001" customHeight="1">
      <c r="D106" s="10" t="s">
        <v>76</v>
      </c>
      <c r="E106" s="31" t="e">
        <f>+E75*100/E65</f>
        <v>#VALUE!</v>
      </c>
      <c r="F106" s="31">
        <f>+F75*100/F65</f>
        <v>-104.4259531302846</v>
      </c>
      <c r="G106" s="31">
        <f>+G75*100/G65</f>
        <v>-100.21817732625105</v>
      </c>
      <c r="H106" s="31">
        <f>+H75*100/H65</f>
        <v>-34.809331397526961</v>
      </c>
      <c r="I106" s="4" t="s">
        <v>148</v>
      </c>
    </row>
    <row r="107" spans="1:15" ht="20.100000000000001" customHeight="1">
      <c r="D107" s="10" t="s">
        <v>77</v>
      </c>
      <c r="E107" s="31" t="e">
        <f>+E82*100/E65</f>
        <v>#VALUE!</v>
      </c>
      <c r="F107" s="31">
        <f>+F82*100/F65</f>
        <v>-125.47266019327239</v>
      </c>
      <c r="G107" s="31">
        <f>+G82*100/G65</f>
        <v>-113.21516925018446</v>
      </c>
      <c r="H107" s="31">
        <f>+H82*100/H65</f>
        <v>-42.755440111804766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 t="e">
        <f>(E82+E76)*100/E30</f>
        <v>#VALUE!</v>
      </c>
      <c r="F108" s="31">
        <f>(F82+F76)*100/F30</f>
        <v>-19.82600921127705</v>
      </c>
      <c r="G108" s="31">
        <f>(G82+G76)*100/G30</f>
        <v>-25.66532617473306</v>
      </c>
      <c r="H108" s="31">
        <f>(H82+H76)*100/H30</f>
        <v>-11.091101024181988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 t="e">
        <f>+E84*100/E59</f>
        <v>#VALUE!</v>
      </c>
      <c r="F109" s="29">
        <f>+F84*100/F59</f>
        <v>-95.651711819872659</v>
      </c>
      <c r="G109" s="29">
        <f>+G84*100/G59</f>
        <v>-68.226103209308732</v>
      </c>
      <c r="H109" s="29">
        <f>+H84*100/H59</f>
        <v>-21.085611983524849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 t="e">
        <f>+E43*100/E30</f>
        <v>#VALUE!</v>
      </c>
      <c r="F111" s="22">
        <f>+F43*100/F30</f>
        <v>75.095191038905782</v>
      </c>
      <c r="G111" s="22">
        <f>+G43*100/G30</f>
        <v>57.503384717194962</v>
      </c>
      <c r="H111" s="22">
        <f>+H43*100/H30</f>
        <v>35.392319378979167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 t="e">
        <f>+E59*100/E30</f>
        <v>#VALUE!</v>
      </c>
      <c r="F112" s="13">
        <f>+F59*100/F30</f>
        <v>24.904808961094215</v>
      </c>
      <c r="G112" s="13">
        <f>+G59*100/G30</f>
        <v>42.496615282805038</v>
      </c>
      <c r="H112" s="13">
        <f>+H59*100/H30</f>
        <v>64.607680621020833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e">
        <f>+E75/E76</f>
        <v>#VALUE!</v>
      </c>
      <c r="F113" s="23">
        <f>+F75/F76</f>
        <v>-4.9616290480863592</v>
      </c>
      <c r="G113" s="23">
        <f>+G75/G76</f>
        <v>-7.7108747864729832</v>
      </c>
      <c r="H113" s="23">
        <f>+H75/H76</f>
        <v>-4.3806764605398021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 t="e">
        <f>+E65/E30</f>
        <v>#VALUE!</v>
      </c>
      <c r="F115" s="22">
        <f>+F65/F30</f>
        <v>0.18985710560421312</v>
      </c>
      <c r="G115" s="22">
        <f>+G65/G30</f>
        <v>0.25609452156749918</v>
      </c>
      <c r="H115" s="22">
        <f>+H65/H30</f>
        <v>0.31862436245960069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 t="e">
        <f>+E65/E28</f>
        <v>#VALUE!</v>
      </c>
      <c r="F116" s="13">
        <f>+F65/F28</f>
        <v>0.43509259488082747</v>
      </c>
      <c r="G116" s="13">
        <f>+G65/G28</f>
        <v>0.58779190706071671</v>
      </c>
      <c r="H116" s="13">
        <f>+H65/H28</f>
        <v>0.81740143865479387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 t="e">
        <f>+E65/E120</f>
        <v>#VALUE!</v>
      </c>
      <c r="F117" s="23">
        <f>+F65/F120</f>
        <v>2.8934731778011846</v>
      </c>
      <c r="G117" s="23">
        <f>+G65/G120</f>
        <v>6.1778524874185301</v>
      </c>
      <c r="H117" s="23">
        <f>+H65/H120</f>
        <v>1.0697648213653024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 t="e">
        <f>+E23/E39</f>
        <v>#VALUE!</v>
      </c>
      <c r="F119" s="59">
        <f>+F23/F39</f>
        <v>1.1317519386864274</v>
      </c>
      <c r="G119" s="59">
        <f>+G23/G39</f>
        <v>1.0792829151073984</v>
      </c>
      <c r="H119" s="59">
        <f>+H23/H39</f>
        <v>1.9535527478881571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 t="e">
        <f>+E23-E39</f>
        <v>#VALUE!</v>
      </c>
      <c r="F120" s="58">
        <f>+F23-F39</f>
        <v>133863</v>
      </c>
      <c r="G120" s="58">
        <f>+G23-G39</f>
        <v>96968</v>
      </c>
      <c r="H120" s="58">
        <f>+H23-H39</f>
        <v>860835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2014-10-21T18:34:37Z</dcterms:modified>
</cp:coreProperties>
</file>